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120" windowHeight="871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3'!$A$2:$S$32</definedName>
  </definedNames>
  <calcPr fullCalcOnLoad="1"/>
</workbook>
</file>

<file path=xl/sharedStrings.xml><?xml version="1.0" encoding="utf-8"?>
<sst xmlns="http://schemas.openxmlformats.org/spreadsheetml/2006/main" count="71" uniqueCount="58">
  <si>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</si>
  <si>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</si>
  <si>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</si>
  <si>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</si>
  <si>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</si>
  <si>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</si>
  <si>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</si>
  <si>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</si>
  <si>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</si>
  <si>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</si>
  <si>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</si>
  <si>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</si>
  <si>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</si>
  <si>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</si>
  <si>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</si>
  <si>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</si>
  <si>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</si>
  <si>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</si>
  <si>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</si>
  <si>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</si>
  <si>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</si>
  <si>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</si>
  <si>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</si>
  <si>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</si>
  <si>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</si>
  <si>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</si>
  <si>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</si>
  <si>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</si>
  <si>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</si>
  <si>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</si>
  <si>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</si>
  <si>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</si>
  <si>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</si>
  <si>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</si>
  <si>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</si>
  <si>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</si>
  <si>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</si>
  <si>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</si>
  <si>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</si>
  <si>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</si>
  <si>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1.1.3</t>
  </si>
  <si>
    <t>Муниципальное образованиеЯм-Тесовское сельское поселение Лужского муниципального района Ленинградской области</t>
  </si>
  <si>
    <t xml:space="preserve"> Глава Администрации _______________ / А.Е. Хабаров/ </t>
  </si>
  <si>
    <t xml:space="preserve">                   Главный бухгалтер ________________ /Н.Г.  Коновалова/ </t>
  </si>
  <si>
    <t>1,85</t>
  </si>
  <si>
    <t>Ремонт автомобильной дороги общего пользования местного значения по ул. Запольская в пос.Приозерный Ям-Тесовского сельского поселения Лужского муниципального района Ленинградской области</t>
  </si>
  <si>
    <t>0,4</t>
  </si>
  <si>
    <t>Ремонт автомобильной дороги общего пользования местного значения по ул. Деревенская  в пос.Приозерный Ям-Тесовского сельского поселения Лужского муниципального района Ленинградской области</t>
  </si>
  <si>
    <t>0,25</t>
  </si>
  <si>
    <t>Ремонт автомобильной дороги общего пользования местного значения по ул. Центральная в дер.Пристань Ям-Тесовского сельского поселения Лужского муниципального района Ленинградской области</t>
  </si>
  <si>
    <t xml:space="preserve">Контракт заключен. </t>
  </si>
  <si>
    <t>№1114 от    16.04.2020г.</t>
  </si>
  <si>
    <t>№ 116  от 12.03.2020г.</t>
  </si>
  <si>
    <t>С.И.Чаброва: 8(81372)78635</t>
  </si>
  <si>
    <t>МК №2020 ДПр  от 31.05.2020г. ООО «Северо-Западная строительная компания »100% выполн. работ. Оплата произведена.</t>
  </si>
  <si>
    <t xml:space="preserve">МК №2020 ДПр  от 31.05.2020г. ООО«Северо-Западная строительная компания » 100% выпол.работ. Оплата произведена. </t>
  </si>
  <si>
    <t xml:space="preserve">МК №2020 Д от 29.06.2020г. ООО«Северо-Западная строительная компания » 100% выполн. работ.Оплата произведена. </t>
  </si>
  <si>
    <t>ОТЧЕТ об осуществлении расходов дорожного фонда муниципального образования  Ям-Тесовское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января 2021 года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</si>
</sst>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"/>
    <numFmt numFmtId="195" formatCode="0.0%"/>
    <numFmt numFmtId="196" formatCode="#,##0.0"/>
    <numFmt numFmtId="197" formatCode="[$€-2]\ ###,000_);[Red]\([$€-2]\ ###,000\)"/>
    <numFmt numFmtId="198" formatCode="#,##0.00000"/>
    <numFmt numFmtId="199" formatCode="#,##0.0000"/>
    <numFmt numFmtId="200" formatCode="000000"/>
  </numFmts>
  <fonts count="71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2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1"/>
    </font>
    <font>
      <i/>
      <sz val="8"/>
      <name val="Times New Roman Cyr"/>
      <family val="1"/>
    </font>
    <font>
      <sz val="8"/>
      <color indexed="8"/>
      <name val="Times New Roman Cyr"/>
      <family val="1"/>
    </font>
    <font>
      <i/>
      <sz val="7"/>
      <name val="Times New Roman"/>
      <family val="1"/>
    </font>
    <font>
      <b/>
      <sz val="7"/>
      <color indexed="8"/>
      <name val="Times New Roman Cyr"/>
      <family val="1"/>
    </font>
    <font>
      <b/>
      <sz val="7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9" fillId="0" borderId="0">
      <alignment/>
      <protection/>
    </xf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190" fontId="6" fillId="33" borderId="0" xfId="0" applyNumberFormat="1" applyFont="1" applyFill="1" applyAlignment="1">
      <alignment horizontal="center" vertical="center" wrapText="1"/>
    </xf>
    <xf numFmtId="189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95" fontId="11" fillId="0" borderId="10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89" fontId="16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" fillId="33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33" borderId="0" xfId="0" applyFont="1" applyFill="1" applyAlignment="1">
      <alignment vertical="center" wrapText="1"/>
    </xf>
    <xf numFmtId="0" fontId="21" fillId="0" borderId="0" xfId="0" applyFont="1" applyAlignment="1">
      <alignment horizontal="left" vertical="top" wrapText="1"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2" fontId="14" fillId="0" borderId="11" xfId="53" applyNumberFormat="1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49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2" fontId="25" fillId="0" borderId="14" xfId="53" applyNumberFormat="1" applyFont="1" applyFill="1" applyBorder="1" applyAlignment="1">
      <alignment horizontal="left" vertical="center" wrapText="1"/>
      <protection/>
    </xf>
    <xf numFmtId="2" fontId="26" fillId="0" borderId="11" xfId="0" applyNumberFormat="1" applyFont="1" applyBorder="1" applyAlignment="1">
      <alignment vertical="top" wrapText="1"/>
    </xf>
    <xf numFmtId="2" fontId="27" fillId="33" borderId="1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29" fillId="0" borderId="15" xfId="0" applyFont="1" applyFill="1" applyBorder="1" applyAlignment="1">
      <alignment vertical="center"/>
    </xf>
    <xf numFmtId="2" fontId="28" fillId="33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2" fontId="27" fillId="33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2" fontId="32" fillId="33" borderId="11" xfId="0" applyNumberFormat="1" applyFont="1" applyFill="1" applyBorder="1" applyAlignment="1">
      <alignment horizontal="left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2" fontId="29" fillId="33" borderId="15" xfId="0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/>
    </xf>
    <xf numFmtId="2" fontId="28" fillId="33" borderId="10" xfId="0" applyNumberFormat="1" applyFont="1" applyFill="1" applyBorder="1" applyAlignment="1">
      <alignment horizontal="center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34" fillId="33" borderId="16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94" fontId="14" fillId="0" borderId="14" xfId="53" applyNumberFormat="1" applyFont="1" applyFill="1" applyBorder="1" applyAlignment="1">
      <alignment horizontal="center" vertical="center" wrapText="1"/>
      <protection/>
    </xf>
    <xf numFmtId="194" fontId="12" fillId="0" borderId="11" xfId="0" applyNumberFormat="1" applyFont="1" applyBorder="1" applyAlignment="1">
      <alignment wrapText="1"/>
    </xf>
    <xf numFmtId="194" fontId="31" fillId="0" borderId="15" xfId="58" applyNumberFormat="1" applyFont="1" applyFill="1" applyBorder="1" applyAlignment="1">
      <alignment horizontal="center" vertical="center" wrapText="1"/>
    </xf>
    <xf numFmtId="194" fontId="29" fillId="0" borderId="11" xfId="0" applyNumberFormat="1" applyFont="1" applyFill="1" applyBorder="1" applyAlignment="1">
      <alignment vertical="center"/>
    </xf>
    <xf numFmtId="194" fontId="28" fillId="0" borderId="10" xfId="58" applyNumberFormat="1" applyFont="1" applyFill="1" applyBorder="1" applyAlignment="1">
      <alignment horizontal="center" vertical="center" wrapText="1"/>
    </xf>
    <xf numFmtId="194" fontId="31" fillId="0" borderId="11" xfId="58" applyNumberFormat="1" applyFont="1" applyFill="1" applyBorder="1" applyAlignment="1">
      <alignment horizontal="center" vertical="center" wrapText="1"/>
    </xf>
    <xf numFmtId="194" fontId="14" fillId="0" borderId="10" xfId="53" applyNumberFormat="1" applyFont="1" applyFill="1" applyBorder="1" applyAlignment="1">
      <alignment horizontal="center" vertical="center" wrapText="1"/>
      <protection/>
    </xf>
    <xf numFmtId="194" fontId="31" fillId="0" borderId="10" xfId="58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vertical="center"/>
    </xf>
    <xf numFmtId="2" fontId="14" fillId="0" borderId="18" xfId="0" applyNumberFormat="1" applyFont="1" applyBorder="1" applyAlignment="1">
      <alignment horizontal="left" vertical="center" wrapText="1"/>
    </xf>
    <xf numFmtId="189" fontId="2" fillId="33" borderId="10" xfId="0" applyNumberFormat="1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 horizontal="left" vertical="center" wrapText="1"/>
    </xf>
    <xf numFmtId="195" fontId="11" fillId="0" borderId="10" xfId="58" applyNumberFormat="1" applyFont="1" applyFill="1" applyBorder="1" applyAlignment="1">
      <alignment horizontal="left" vertical="center" wrapText="1"/>
    </xf>
    <xf numFmtId="2" fontId="23" fillId="34" borderId="18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23" fillId="34" borderId="2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36" fillId="35" borderId="0" xfId="0" applyFont="1" applyFill="1" applyAlignment="1">
      <alignment/>
    </xf>
    <xf numFmtId="2" fontId="22" fillId="0" borderId="14" xfId="53" applyNumberFormat="1" applyFont="1" applyFill="1" applyBorder="1" applyAlignment="1">
      <alignment horizontal="center" vertical="center" wrapText="1"/>
      <protection/>
    </xf>
    <xf numFmtId="2" fontId="30" fillId="33" borderId="11" xfId="0" applyNumberFormat="1" applyFont="1" applyFill="1" applyBorder="1" applyAlignment="1">
      <alignment horizontal="center" vertical="center" wrapText="1"/>
    </xf>
    <xf numFmtId="2" fontId="30" fillId="33" borderId="15" xfId="0" applyNumberFormat="1" applyFont="1" applyFill="1" applyBorder="1" applyAlignment="1">
      <alignment horizontal="center" vertical="center" wrapText="1"/>
    </xf>
    <xf numFmtId="2" fontId="22" fillId="0" borderId="10" xfId="53" applyNumberFormat="1" applyFont="1" applyFill="1" applyBorder="1" applyAlignment="1">
      <alignment horizontal="left" vertical="center" wrapText="1"/>
      <protection/>
    </xf>
    <xf numFmtId="2" fontId="28" fillId="33" borderId="10" xfId="0" applyNumberFormat="1" applyFont="1" applyFill="1" applyBorder="1" applyAlignment="1">
      <alignment horizontal="left" vertical="center" wrapText="1"/>
    </xf>
    <xf numFmtId="194" fontId="14" fillId="0" borderId="20" xfId="0" applyNumberFormat="1" applyFont="1" applyBorder="1" applyAlignment="1">
      <alignment horizontal="left" vertical="center" wrapText="1"/>
    </xf>
    <xf numFmtId="194" fontId="23" fillId="34" borderId="21" xfId="0" applyNumberFormat="1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center" vertical="center" wrapText="1"/>
    </xf>
    <xf numFmtId="2" fontId="22" fillId="0" borderId="16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2" fontId="22" fillId="0" borderId="12" xfId="53" applyNumberFormat="1" applyFont="1" applyFill="1" applyBorder="1" applyAlignment="1">
      <alignment horizontal="center" vertical="center" wrapText="1"/>
      <protection/>
    </xf>
    <xf numFmtId="2" fontId="30" fillId="0" borderId="15" xfId="58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8" fillId="0" borderId="10" xfId="58" applyNumberFormat="1" applyFont="1" applyFill="1" applyBorder="1" applyAlignment="1">
      <alignment horizontal="center" vertical="center" wrapText="1"/>
    </xf>
    <xf numFmtId="2" fontId="30" fillId="0" borderId="11" xfId="58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28" fillId="33" borderId="15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2" fillId="0" borderId="11" xfId="53" applyNumberFormat="1" applyFont="1" applyFill="1" applyBorder="1" applyAlignment="1">
      <alignment horizontal="left" vertical="center" wrapText="1"/>
      <protection/>
    </xf>
    <xf numFmtId="2" fontId="30" fillId="0" borderId="10" xfId="58" applyNumberFormat="1" applyFont="1" applyFill="1" applyBorder="1" applyAlignment="1">
      <alignment horizontal="left" vertical="center" wrapText="1"/>
    </xf>
    <xf numFmtId="2" fontId="22" fillId="0" borderId="11" xfId="53" applyNumberFormat="1" applyFont="1" applyFill="1" applyBorder="1" applyAlignment="1">
      <alignment horizontal="center" vertical="center" wrapTex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0" fontId="14" fillId="0" borderId="24" xfId="53" applyNumberFormat="1" applyFont="1" applyFill="1" applyBorder="1" applyAlignment="1">
      <alignment horizontal="center" vertical="center" wrapText="1"/>
      <protection/>
    </xf>
    <xf numFmtId="0" fontId="14" fillId="0" borderId="25" xfId="53" applyNumberFormat="1" applyFont="1" applyFill="1" applyBorder="1" applyAlignment="1">
      <alignment horizontal="center" vertical="center" wrapText="1"/>
      <protection/>
    </xf>
    <xf numFmtId="189" fontId="9" fillId="33" borderId="26" xfId="0" applyNumberFormat="1" applyFont="1" applyFill="1" applyBorder="1" applyAlignment="1">
      <alignment horizontal="center" vertical="center" wrapText="1"/>
    </xf>
    <xf numFmtId="189" fontId="9" fillId="33" borderId="27" xfId="0" applyNumberFormat="1" applyFont="1" applyFill="1" applyBorder="1" applyAlignment="1">
      <alignment horizontal="center" vertical="center" wrapText="1"/>
    </xf>
    <xf numFmtId="0" fontId="13" fillId="0" borderId="26" xfId="53" applyNumberFormat="1" applyFont="1" applyFill="1" applyBorder="1" applyAlignment="1">
      <alignment horizontal="center" vertical="center" wrapText="1"/>
      <protection/>
    </xf>
    <xf numFmtId="0" fontId="14" fillId="0" borderId="28" xfId="53" applyNumberFormat="1" applyFont="1" applyFill="1" applyBorder="1" applyAlignment="1">
      <alignment horizontal="center" vertical="center" wrapText="1"/>
      <protection/>
    </xf>
    <xf numFmtId="0" fontId="14" fillId="0" borderId="29" xfId="53" applyNumberFormat="1" applyFont="1" applyFill="1" applyBorder="1" applyAlignment="1">
      <alignment horizontal="center" vertical="center" wrapText="1"/>
      <protection/>
    </xf>
    <xf numFmtId="0" fontId="14" fillId="0" borderId="27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30" xfId="53" applyNumberFormat="1" applyFont="1" applyFill="1" applyBorder="1" applyAlignment="1">
      <alignment horizontal="center" vertical="center" wrapText="1"/>
      <protection/>
    </xf>
    <xf numFmtId="0" fontId="13" fillId="0" borderId="24" xfId="53" applyNumberFormat="1" applyFont="1" applyFill="1" applyBorder="1" applyAlignment="1">
      <alignment horizontal="center" vertical="center" wrapText="1"/>
      <protection/>
    </xf>
    <xf numFmtId="0" fontId="13" fillId="0" borderId="25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wrapText="1"/>
    </xf>
    <xf numFmtId="188" fontId="9" fillId="0" borderId="0" xfId="0" applyNumberFormat="1" applyFont="1" applyAlignment="1">
      <alignment horizontal="center" vertical="center" wrapText="1"/>
    </xf>
    <xf numFmtId="0" fontId="13" fillId="0" borderId="12" xfId="53" applyNumberFormat="1" applyFont="1" applyFill="1" applyBorder="1" applyAlignment="1">
      <alignment horizontal="center" vertical="center" wrapText="1"/>
      <protection/>
    </xf>
    <xf numFmtId="0" fontId="13" fillId="0" borderId="14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5" fillId="35" borderId="0" xfId="0" applyFont="1" applyFill="1" applyAlignment="1">
      <alignment horizontal="center" vertical="center" wrapText="1"/>
    </xf>
    <xf numFmtId="0" fontId="13" fillId="0" borderId="28" xfId="53" applyNumberFormat="1" applyFont="1" applyFill="1" applyBorder="1" applyAlignment="1">
      <alignment horizontal="center" vertical="center" wrapText="1"/>
      <protection/>
    </xf>
    <xf numFmtId="0" fontId="13" fillId="0" borderId="29" xfId="53" applyNumberFormat="1" applyFont="1" applyFill="1" applyBorder="1" applyAlignment="1">
      <alignment horizontal="center" vertical="center" wrapText="1"/>
      <protection/>
    </xf>
    <xf numFmtId="0" fontId="13" fillId="0" borderId="27" xfId="53" applyNumberFormat="1" applyFont="1" applyFill="1" applyBorder="1" applyAlignment="1">
      <alignment horizontal="center" vertical="center" wrapText="1"/>
      <protection/>
    </xf>
    <xf numFmtId="0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3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31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0"/>
  <sheetViews>
    <sheetView tabSelected="1" zoomScale="89" zoomScaleNormal="89" zoomScalePageLayoutView="0" workbookViewId="0" topLeftCell="A5">
      <selection activeCell="B2" sqref="B2:R3"/>
    </sheetView>
  </sheetViews>
  <sheetFormatPr defaultColWidth="9.00390625" defaultRowHeight="12.75"/>
  <cols>
    <col min="1" max="1" width="3.25390625" style="0" customWidth="1"/>
    <col min="2" max="2" width="24.625" style="0" customWidth="1"/>
    <col min="3" max="3" width="4.75390625" style="0" customWidth="1"/>
    <col min="4" max="4" width="9.75390625" style="0" customWidth="1"/>
    <col min="5" max="5" width="9.25390625" style="0" customWidth="1"/>
    <col min="6" max="6" width="8.875" style="0" customWidth="1"/>
    <col min="7" max="7" width="10.25390625" style="0" customWidth="1"/>
    <col min="8" max="8" width="9.25390625" style="0" customWidth="1"/>
    <col min="9" max="9" width="8.75390625" style="0" customWidth="1"/>
    <col min="10" max="10" width="9.125" style="0" customWidth="1"/>
    <col min="11" max="11" width="8.375" style="0" customWidth="1"/>
    <col min="12" max="12" width="8.125" style="0" customWidth="1"/>
    <col min="13" max="13" width="8.625" style="0" customWidth="1"/>
    <col min="14" max="14" width="6.625" style="0" customWidth="1"/>
    <col min="15" max="15" width="10.625" style="0" customWidth="1"/>
    <col min="16" max="16" width="10.00390625" style="0" customWidth="1"/>
    <col min="17" max="17" width="6.75390625" style="0" customWidth="1"/>
    <col min="18" max="18" width="12.875" style="0" customWidth="1"/>
    <col min="19" max="19" width="10.25390625" style="0" customWidth="1"/>
  </cols>
  <sheetData>
    <row r="1" spans="2:18" ht="29.25" customHeight="1" hidden="1">
      <c r="B1" s="17"/>
      <c r="C1" s="13"/>
      <c r="D1" s="13"/>
      <c r="E1" s="13"/>
      <c r="F1" s="14"/>
      <c r="G1" s="13"/>
      <c r="H1" s="13"/>
      <c r="I1" s="14"/>
      <c r="J1" s="133" t="s">
        <v>13</v>
      </c>
      <c r="K1" s="133"/>
      <c r="L1" s="133"/>
      <c r="M1" s="133"/>
      <c r="N1" s="133"/>
      <c r="O1" s="133"/>
      <c r="P1" s="133"/>
      <c r="Q1" s="133"/>
      <c r="R1" s="133"/>
    </row>
    <row r="2" spans="2:18" ht="12.75" customHeight="1">
      <c r="B2" s="145" t="s">
        <v>57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8" ht="36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9" ht="27.75" customHeight="1">
      <c r="A4" s="128" t="s">
        <v>0</v>
      </c>
      <c r="B4" s="125" t="s">
        <v>17</v>
      </c>
      <c r="C4" s="147" t="s">
        <v>31</v>
      </c>
      <c r="D4" s="123"/>
      <c r="E4" s="123"/>
      <c r="F4" s="124"/>
      <c r="G4" s="117" t="s">
        <v>25</v>
      </c>
      <c r="H4" s="118"/>
      <c r="I4" s="119"/>
      <c r="J4" s="117" t="s">
        <v>27</v>
      </c>
      <c r="K4" s="138"/>
      <c r="L4" s="139"/>
      <c r="M4" s="112" t="s">
        <v>37</v>
      </c>
      <c r="N4" s="112"/>
      <c r="O4" s="117" t="s">
        <v>19</v>
      </c>
      <c r="P4" s="138"/>
      <c r="Q4" s="139"/>
      <c r="R4" s="134" t="s">
        <v>38</v>
      </c>
      <c r="S4" s="112" t="s">
        <v>39</v>
      </c>
    </row>
    <row r="5" spans="1:19" ht="51" customHeight="1">
      <c r="A5" s="129"/>
      <c r="B5" s="126"/>
      <c r="C5" s="112" t="s">
        <v>20</v>
      </c>
      <c r="D5" s="132" t="s">
        <v>36</v>
      </c>
      <c r="E5" s="132"/>
      <c r="F5" s="132"/>
      <c r="G5" s="120"/>
      <c r="H5" s="121"/>
      <c r="I5" s="122"/>
      <c r="J5" s="140"/>
      <c r="K5" s="141"/>
      <c r="L5" s="142"/>
      <c r="M5" s="112"/>
      <c r="N5" s="112"/>
      <c r="O5" s="140"/>
      <c r="P5" s="141"/>
      <c r="Q5" s="142"/>
      <c r="R5" s="135"/>
      <c r="S5" s="112"/>
    </row>
    <row r="6" spans="1:19" ht="61.5" customHeight="1">
      <c r="A6" s="129"/>
      <c r="B6" s="126"/>
      <c r="C6" s="112"/>
      <c r="D6" s="112" t="s">
        <v>24</v>
      </c>
      <c r="E6" s="112" t="s">
        <v>18</v>
      </c>
      <c r="F6" s="112"/>
      <c r="G6" s="134" t="s">
        <v>26</v>
      </c>
      <c r="H6" s="123" t="s">
        <v>32</v>
      </c>
      <c r="I6" s="124"/>
      <c r="J6" s="134" t="s">
        <v>24</v>
      </c>
      <c r="K6" s="123" t="s">
        <v>18</v>
      </c>
      <c r="L6" s="124"/>
      <c r="M6" s="112"/>
      <c r="N6" s="112"/>
      <c r="O6" s="125" t="s">
        <v>28</v>
      </c>
      <c r="P6" s="113" t="s">
        <v>18</v>
      </c>
      <c r="Q6" s="114"/>
      <c r="R6" s="135"/>
      <c r="S6" s="112"/>
    </row>
    <row r="7" spans="1:19" ht="19.5" customHeight="1">
      <c r="A7" s="129"/>
      <c r="B7" s="126"/>
      <c r="C7" s="112"/>
      <c r="D7" s="112"/>
      <c r="E7" s="131" t="s">
        <v>11</v>
      </c>
      <c r="F7" s="131" t="s">
        <v>12</v>
      </c>
      <c r="G7" s="135"/>
      <c r="H7" s="131" t="s">
        <v>11</v>
      </c>
      <c r="I7" s="119" t="s">
        <v>12</v>
      </c>
      <c r="J7" s="135"/>
      <c r="K7" s="125" t="s">
        <v>11</v>
      </c>
      <c r="L7" s="125" t="s">
        <v>12</v>
      </c>
      <c r="M7" s="115" t="s">
        <v>34</v>
      </c>
      <c r="N7" s="115" t="s">
        <v>35</v>
      </c>
      <c r="O7" s="126"/>
      <c r="P7" s="131" t="s">
        <v>29</v>
      </c>
      <c r="Q7" s="131" t="s">
        <v>30</v>
      </c>
      <c r="R7" s="135"/>
      <c r="S7" s="112"/>
    </row>
    <row r="8" spans="1:19" ht="60.75" customHeight="1">
      <c r="A8" s="130"/>
      <c r="B8" s="127"/>
      <c r="C8" s="112"/>
      <c r="D8" s="112"/>
      <c r="E8" s="131"/>
      <c r="F8" s="131"/>
      <c r="G8" s="136"/>
      <c r="H8" s="131"/>
      <c r="I8" s="122"/>
      <c r="J8" s="136"/>
      <c r="K8" s="127"/>
      <c r="L8" s="127"/>
      <c r="M8" s="116"/>
      <c r="N8" s="116"/>
      <c r="O8" s="127"/>
      <c r="P8" s="131"/>
      <c r="Q8" s="131"/>
      <c r="R8" s="136"/>
      <c r="S8" s="112"/>
    </row>
    <row r="9" spans="1:19" ht="15.75" customHeight="1">
      <c r="A9" s="57">
        <v>1</v>
      </c>
      <c r="B9" s="15">
        <v>2</v>
      </c>
      <c r="C9" s="15">
        <v>3</v>
      </c>
      <c r="D9" s="15">
        <v>4</v>
      </c>
      <c r="E9" s="16">
        <v>5</v>
      </c>
      <c r="F9" s="15">
        <v>6</v>
      </c>
      <c r="G9" s="16">
        <v>7</v>
      </c>
      <c r="H9" s="15">
        <v>8</v>
      </c>
      <c r="I9" s="16">
        <v>9</v>
      </c>
      <c r="J9" s="15">
        <v>10</v>
      </c>
      <c r="K9" s="16">
        <v>11</v>
      </c>
      <c r="L9" s="15">
        <v>12</v>
      </c>
      <c r="M9" s="16">
        <v>13</v>
      </c>
      <c r="N9" s="15">
        <v>14</v>
      </c>
      <c r="O9" s="16">
        <v>15</v>
      </c>
      <c r="P9" s="15">
        <v>16</v>
      </c>
      <c r="Q9" s="16">
        <v>17</v>
      </c>
      <c r="R9" s="15">
        <v>18</v>
      </c>
      <c r="S9" s="16">
        <v>19</v>
      </c>
    </row>
    <row r="10" spans="1:19" s="41" customFormat="1" ht="49.5" customHeight="1">
      <c r="A10" s="58"/>
      <c r="B10" s="40" t="s">
        <v>33</v>
      </c>
      <c r="C10" s="29" t="s">
        <v>44</v>
      </c>
      <c r="D10" s="100">
        <f>D16</f>
        <v>6015721</v>
      </c>
      <c r="E10" s="100">
        <f>E16</f>
        <v>5075700</v>
      </c>
      <c r="F10" s="100">
        <f>F16</f>
        <v>940021</v>
      </c>
      <c r="G10" s="91">
        <v>6006244.14</v>
      </c>
      <c r="H10" s="101">
        <v>5067704</v>
      </c>
      <c r="I10" s="101">
        <v>938540.14</v>
      </c>
      <c r="J10" s="91">
        <v>6006244.14</v>
      </c>
      <c r="K10" s="101">
        <v>5067704</v>
      </c>
      <c r="L10" s="101">
        <v>938540.14</v>
      </c>
      <c r="M10" s="91">
        <v>1.85</v>
      </c>
      <c r="N10" s="91">
        <v>1.85</v>
      </c>
      <c r="O10" s="100">
        <f>D10-J10</f>
        <v>9476.860000000335</v>
      </c>
      <c r="P10" s="100">
        <f>E10-K10</f>
        <v>7996</v>
      </c>
      <c r="Q10" s="100">
        <f>F10-L10</f>
        <v>1480.859999999986</v>
      </c>
      <c r="R10" s="67" t="s">
        <v>50</v>
      </c>
      <c r="S10" s="68"/>
    </row>
    <row r="11" spans="1:217" s="45" customFormat="1" ht="15" customHeight="1" thickBot="1">
      <c r="A11" s="59"/>
      <c r="B11" s="42" t="s">
        <v>21</v>
      </c>
      <c r="C11" s="43"/>
      <c r="D11" s="100"/>
      <c r="E11" s="100"/>
      <c r="F11" s="100"/>
      <c r="G11" s="43"/>
      <c r="H11" s="43"/>
      <c r="I11" s="43"/>
      <c r="J11" s="43"/>
      <c r="K11" s="43"/>
      <c r="L11" s="43"/>
      <c r="M11" s="43"/>
      <c r="N11" s="43"/>
      <c r="O11" s="43"/>
      <c r="P11" s="102"/>
      <c r="Q11" s="102"/>
      <c r="R11" s="69"/>
      <c r="S11" s="70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</row>
    <row r="12" spans="1:217" s="45" customFormat="1" ht="95.25" customHeight="1" hidden="1">
      <c r="A12" s="60" t="s">
        <v>6</v>
      </c>
      <c r="B12" s="46" t="s">
        <v>14</v>
      </c>
      <c r="C12" s="47"/>
      <c r="D12" s="100">
        <v>2124321.4</v>
      </c>
      <c r="E12" s="100">
        <v>1843400</v>
      </c>
      <c r="F12" s="100">
        <v>280921.4</v>
      </c>
      <c r="G12" s="56"/>
      <c r="H12" s="103"/>
      <c r="I12" s="103"/>
      <c r="J12" s="56"/>
      <c r="K12" s="56"/>
      <c r="L12" s="56"/>
      <c r="M12" s="56"/>
      <c r="N12" s="56"/>
      <c r="O12" s="56"/>
      <c r="P12" s="104"/>
      <c r="Q12" s="104"/>
      <c r="R12" s="71"/>
      <c r="S12" s="70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</row>
    <row r="13" spans="1:217" s="45" customFormat="1" ht="12.75" customHeight="1" hidden="1">
      <c r="A13" s="58"/>
      <c r="B13" s="48" t="s">
        <v>10</v>
      </c>
      <c r="C13" s="49"/>
      <c r="D13" s="100">
        <v>2124321.4</v>
      </c>
      <c r="E13" s="100">
        <v>1843400</v>
      </c>
      <c r="F13" s="100">
        <v>280921.4</v>
      </c>
      <c r="G13" s="49"/>
      <c r="H13" s="49"/>
      <c r="I13" s="49"/>
      <c r="J13" s="49"/>
      <c r="K13" s="49"/>
      <c r="L13" s="49"/>
      <c r="M13" s="49"/>
      <c r="N13" s="49"/>
      <c r="O13" s="49"/>
      <c r="P13" s="105"/>
      <c r="Q13" s="105"/>
      <c r="R13" s="72"/>
      <c r="S13" s="70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</row>
    <row r="14" spans="1:217" s="45" customFormat="1" ht="8.25" customHeight="1" hidden="1">
      <c r="A14" s="61" t="s">
        <v>7</v>
      </c>
      <c r="B14" s="50"/>
      <c r="C14" s="51"/>
      <c r="D14" s="100">
        <v>2124321.4</v>
      </c>
      <c r="E14" s="100">
        <v>1843400</v>
      </c>
      <c r="F14" s="100">
        <v>280921.4</v>
      </c>
      <c r="G14" s="92"/>
      <c r="H14" s="106"/>
      <c r="I14" s="106"/>
      <c r="J14" s="92"/>
      <c r="K14" s="92"/>
      <c r="L14" s="92"/>
      <c r="M14" s="92"/>
      <c r="N14" s="92"/>
      <c r="O14" s="92"/>
      <c r="P14" s="105"/>
      <c r="Q14" s="105"/>
      <c r="R14" s="72"/>
      <c r="S14" s="70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</row>
    <row r="15" spans="1:217" s="45" customFormat="1" ht="11.25" customHeight="1" hidden="1" thickBot="1">
      <c r="A15" s="62" t="s">
        <v>8</v>
      </c>
      <c r="B15" s="52"/>
      <c r="C15" s="53"/>
      <c r="D15" s="100">
        <v>2124321.4</v>
      </c>
      <c r="E15" s="100">
        <v>1843400</v>
      </c>
      <c r="F15" s="100">
        <v>280921.4</v>
      </c>
      <c r="G15" s="93"/>
      <c r="H15" s="107"/>
      <c r="I15" s="107"/>
      <c r="J15" s="93"/>
      <c r="K15" s="93"/>
      <c r="L15" s="93"/>
      <c r="M15" s="93"/>
      <c r="N15" s="93"/>
      <c r="O15" s="93"/>
      <c r="P15" s="102"/>
      <c r="Q15" s="102"/>
      <c r="R15" s="69"/>
      <c r="S15" s="70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</row>
    <row r="16" spans="1:19" s="55" customFormat="1" ht="51" customHeight="1" thickTop="1">
      <c r="A16" s="63" t="s">
        <v>2</v>
      </c>
      <c r="B16" s="54" t="s">
        <v>22</v>
      </c>
      <c r="C16" s="35" t="s">
        <v>44</v>
      </c>
      <c r="D16" s="108">
        <f>D18</f>
        <v>6015721</v>
      </c>
      <c r="E16" s="108">
        <f>E18</f>
        <v>5075700</v>
      </c>
      <c r="F16" s="108">
        <f>F18</f>
        <v>940021</v>
      </c>
      <c r="G16" s="94">
        <v>6006244.14</v>
      </c>
      <c r="H16" s="109">
        <v>5067704</v>
      </c>
      <c r="I16" s="109">
        <v>938540.14</v>
      </c>
      <c r="J16" s="99">
        <v>6006244.14</v>
      </c>
      <c r="K16" s="101">
        <v>5067704</v>
      </c>
      <c r="L16" s="101">
        <v>938540.14</v>
      </c>
      <c r="M16" s="94">
        <v>1.85</v>
      </c>
      <c r="N16" s="94">
        <v>1.85</v>
      </c>
      <c r="O16" s="108">
        <f>O10</f>
        <v>9476.860000000335</v>
      </c>
      <c r="P16" s="108">
        <f>P10</f>
        <v>7996</v>
      </c>
      <c r="Q16" s="108">
        <f>Q10</f>
        <v>1480.859999999986</v>
      </c>
      <c r="R16" s="73" t="s">
        <v>50</v>
      </c>
      <c r="S16" s="68"/>
    </row>
    <row r="17" spans="1:217" s="45" customFormat="1" ht="12.75" customHeight="1" hidden="1" thickTop="1">
      <c r="A17" s="64"/>
      <c r="B17" s="46" t="s">
        <v>9</v>
      </c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10"/>
      <c r="Q17" s="110"/>
      <c r="R17" s="74"/>
      <c r="S17" s="7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</row>
    <row r="18" spans="1:19" s="55" customFormat="1" ht="31.5" customHeight="1">
      <c r="A18" s="65" t="s">
        <v>3</v>
      </c>
      <c r="B18" s="46" t="s">
        <v>23</v>
      </c>
      <c r="C18" s="35" t="s">
        <v>44</v>
      </c>
      <c r="D18" s="108">
        <f>E18+F18</f>
        <v>6015721</v>
      </c>
      <c r="E18" s="108">
        <f>E20+E21+E22</f>
        <v>5075700</v>
      </c>
      <c r="F18" s="108">
        <f>F20+F21+F22</f>
        <v>940021</v>
      </c>
      <c r="G18" s="94">
        <v>6006244.14</v>
      </c>
      <c r="H18" s="109">
        <v>5067704</v>
      </c>
      <c r="I18" s="109">
        <v>938540.14</v>
      </c>
      <c r="J18" s="94">
        <v>6006244.14</v>
      </c>
      <c r="K18" s="111">
        <v>5067704</v>
      </c>
      <c r="L18" s="111">
        <v>938540.14</v>
      </c>
      <c r="M18" s="94">
        <v>1.85</v>
      </c>
      <c r="N18" s="94">
        <v>1.85</v>
      </c>
      <c r="O18" s="108">
        <f>O16</f>
        <v>9476.860000000335</v>
      </c>
      <c r="P18" s="108">
        <f>P16</f>
        <v>7996</v>
      </c>
      <c r="Q18" s="108">
        <f>Q16</f>
        <v>1480.859999999986</v>
      </c>
      <c r="R18" s="73" t="s">
        <v>50</v>
      </c>
      <c r="S18" s="68"/>
    </row>
    <row r="19" spans="1:217" s="2" customFormat="1" ht="12" customHeight="1" thickBot="1">
      <c r="A19" s="66"/>
      <c r="B19" s="33" t="s">
        <v>10</v>
      </c>
      <c r="C19" s="18"/>
      <c r="D19" s="77"/>
      <c r="E19" s="77"/>
      <c r="F19" s="77"/>
      <c r="G19" s="77"/>
      <c r="H19" s="77"/>
      <c r="I19" s="77"/>
      <c r="J19" s="77"/>
      <c r="K19" s="78"/>
      <c r="L19" s="78"/>
      <c r="M19" s="78"/>
      <c r="N19" s="78"/>
      <c r="O19" s="78"/>
      <c r="P19" s="79"/>
      <c r="Q19" s="79"/>
      <c r="R19" s="12"/>
      <c r="S19" s="3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96" customHeight="1" thickBot="1">
      <c r="A20" s="61" t="s">
        <v>4</v>
      </c>
      <c r="B20" s="37" t="s">
        <v>45</v>
      </c>
      <c r="C20" s="29" t="s">
        <v>46</v>
      </c>
      <c r="D20" s="76">
        <v>1166382</v>
      </c>
      <c r="E20" s="80">
        <v>984122.95</v>
      </c>
      <c r="F20" s="80">
        <v>182259.05</v>
      </c>
      <c r="G20" s="76">
        <v>1160550.11</v>
      </c>
      <c r="H20" s="76">
        <v>979202.35</v>
      </c>
      <c r="I20" s="76">
        <v>181347.76</v>
      </c>
      <c r="J20" s="76">
        <v>1160550.11</v>
      </c>
      <c r="K20" s="76">
        <v>979202.35</v>
      </c>
      <c r="L20" s="76">
        <v>181347.76</v>
      </c>
      <c r="M20" s="76">
        <v>0.4</v>
      </c>
      <c r="N20" s="76">
        <v>0.4</v>
      </c>
      <c r="O20" s="76">
        <f aca="true" t="shared" si="0" ref="O20:Q22">D20-J20</f>
        <v>5831.889999999898</v>
      </c>
      <c r="P20" s="80">
        <f t="shared" si="0"/>
        <v>4920.599999999977</v>
      </c>
      <c r="Q20" s="80">
        <f t="shared" si="0"/>
        <v>911.289999999979</v>
      </c>
      <c r="R20" s="38" t="s">
        <v>54</v>
      </c>
      <c r="S20" s="39" t="s">
        <v>52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117" customHeight="1" thickBot="1">
      <c r="A21" s="61" t="s">
        <v>5</v>
      </c>
      <c r="B21" s="37" t="s">
        <v>47</v>
      </c>
      <c r="C21" s="30" t="s">
        <v>48</v>
      </c>
      <c r="D21" s="81">
        <v>728989</v>
      </c>
      <c r="E21" s="82">
        <v>615077.05</v>
      </c>
      <c r="F21" s="83">
        <v>113911.95</v>
      </c>
      <c r="G21" s="84">
        <v>725344.03</v>
      </c>
      <c r="H21" s="84">
        <v>612001.65</v>
      </c>
      <c r="I21" s="84">
        <v>113342.38</v>
      </c>
      <c r="J21" s="84">
        <v>725344.03</v>
      </c>
      <c r="K21" s="84">
        <v>612001.65</v>
      </c>
      <c r="L21" s="84">
        <v>113342.38</v>
      </c>
      <c r="M21" s="84">
        <v>0.25</v>
      </c>
      <c r="N21" s="84">
        <v>0.25</v>
      </c>
      <c r="O21" s="84">
        <f t="shared" si="0"/>
        <v>3644.969999999972</v>
      </c>
      <c r="P21" s="82">
        <f t="shared" si="0"/>
        <v>3075.4000000000233</v>
      </c>
      <c r="Q21" s="82">
        <f t="shared" si="0"/>
        <v>569.5699999999924</v>
      </c>
      <c r="R21" s="31" t="s">
        <v>55</v>
      </c>
      <c r="S21" s="39" t="s">
        <v>52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33.5" customHeight="1" thickBot="1">
      <c r="A22" s="61" t="s">
        <v>40</v>
      </c>
      <c r="B22" s="36" t="s">
        <v>49</v>
      </c>
      <c r="C22" s="98">
        <v>1.2</v>
      </c>
      <c r="D22" s="85">
        <v>4120350</v>
      </c>
      <c r="E22" s="86">
        <v>3476500</v>
      </c>
      <c r="F22" s="86">
        <v>643850</v>
      </c>
      <c r="G22" s="87">
        <v>4120350</v>
      </c>
      <c r="H22" s="88">
        <v>3476500</v>
      </c>
      <c r="I22" s="88">
        <v>643850</v>
      </c>
      <c r="J22" s="88">
        <v>4120350</v>
      </c>
      <c r="K22" s="88">
        <v>3476500</v>
      </c>
      <c r="L22" s="88">
        <v>643850</v>
      </c>
      <c r="M22" s="88">
        <v>1.2</v>
      </c>
      <c r="N22" s="88">
        <v>1.2</v>
      </c>
      <c r="O22" s="96">
        <f t="shared" si="0"/>
        <v>0</v>
      </c>
      <c r="P22" s="97">
        <f t="shared" si="0"/>
        <v>0</v>
      </c>
      <c r="Q22" s="97">
        <f t="shared" si="0"/>
        <v>0</v>
      </c>
      <c r="R22" s="31" t="s">
        <v>56</v>
      </c>
      <c r="S22" s="39" t="s">
        <v>51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2.25" customHeight="1">
      <c r="B24" s="28"/>
      <c r="C24" s="19"/>
      <c r="D24" s="20"/>
      <c r="E24" s="20"/>
      <c r="F24" s="6"/>
      <c r="G24" s="26"/>
      <c r="H24" s="26"/>
      <c r="I24" s="146" t="s">
        <v>41</v>
      </c>
      <c r="J24" s="146"/>
      <c r="K24" s="146"/>
      <c r="L24" s="146"/>
      <c r="M24" s="146"/>
      <c r="N24" s="146"/>
      <c r="O24" s="146"/>
      <c r="P24" s="146"/>
      <c r="Q24" s="146"/>
      <c r="R24" s="146"/>
      <c r="S24" s="32"/>
      <c r="AA24" s="1"/>
    </row>
    <row r="25" spans="2:18" ht="21" customHeight="1">
      <c r="B25" s="143"/>
      <c r="C25" s="144"/>
      <c r="D25" s="144"/>
      <c r="E25" s="144"/>
      <c r="F25" s="6"/>
      <c r="G25" s="137" t="s">
        <v>42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2:18" ht="7.5" customHeight="1">
      <c r="B26" s="21"/>
      <c r="C26" s="22"/>
      <c r="D26" s="20"/>
      <c r="E26" s="20"/>
      <c r="F26" s="6"/>
      <c r="G26" s="27"/>
      <c r="H26" s="27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27" ht="18" customHeight="1">
      <c r="B27" s="24"/>
      <c r="C27" s="22"/>
      <c r="D27" s="20"/>
      <c r="E27" s="20"/>
      <c r="F27" s="10"/>
      <c r="G27" s="137" t="s">
        <v>43</v>
      </c>
      <c r="H27" s="137"/>
      <c r="I27" s="137" t="s">
        <v>15</v>
      </c>
      <c r="J27" s="137"/>
      <c r="K27" s="137"/>
      <c r="L27" s="137"/>
      <c r="M27" s="137"/>
      <c r="N27" s="137"/>
      <c r="O27" s="137"/>
      <c r="P27" s="137"/>
      <c r="Q27" s="137"/>
      <c r="R27" s="137"/>
      <c r="T27" s="5"/>
      <c r="U27" s="11"/>
      <c r="V27" s="11"/>
      <c r="W27" s="7"/>
      <c r="X27" s="8"/>
      <c r="Y27" s="8"/>
      <c r="Z27" s="8"/>
      <c r="AA27" s="4"/>
    </row>
    <row r="28" spans="2:18" ht="12" customHeight="1" hidden="1">
      <c r="B28" s="1"/>
      <c r="C28" s="9"/>
      <c r="D28" s="10"/>
      <c r="E28" s="10"/>
      <c r="F28" s="10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ht="21" customHeight="1">
      <c r="B29" s="90" t="s">
        <v>16</v>
      </c>
    </row>
    <row r="30" spans="2:15" ht="12.75" customHeight="1">
      <c r="B30" s="89" t="s">
        <v>53</v>
      </c>
      <c r="O30" s="23" t="s">
        <v>1</v>
      </c>
    </row>
  </sheetData>
  <sheetProtection/>
  <mergeCells count="35">
    <mergeCell ref="B25:E25"/>
    <mergeCell ref="B2:R3"/>
    <mergeCell ref="R4:R8"/>
    <mergeCell ref="I24:R24"/>
    <mergeCell ref="G25:R25"/>
    <mergeCell ref="Q7:Q8"/>
    <mergeCell ref="K7:K8"/>
    <mergeCell ref="L7:L8"/>
    <mergeCell ref="C4:F4"/>
    <mergeCell ref="H7:H8"/>
    <mergeCell ref="J1:R1"/>
    <mergeCell ref="J6:J8"/>
    <mergeCell ref="P7:P8"/>
    <mergeCell ref="G27:R28"/>
    <mergeCell ref="H6:I6"/>
    <mergeCell ref="G6:G8"/>
    <mergeCell ref="I7:I8"/>
    <mergeCell ref="J4:L5"/>
    <mergeCell ref="O4:Q5"/>
    <mergeCell ref="A4:A8"/>
    <mergeCell ref="B4:B8"/>
    <mergeCell ref="E6:F6"/>
    <mergeCell ref="D6:D8"/>
    <mergeCell ref="F7:F8"/>
    <mergeCell ref="E7:E8"/>
    <mergeCell ref="D5:F5"/>
    <mergeCell ref="C5:C8"/>
    <mergeCell ref="S4:S8"/>
    <mergeCell ref="P6:Q6"/>
    <mergeCell ref="M4:N6"/>
    <mergeCell ref="M7:M8"/>
    <mergeCell ref="N7:N8"/>
    <mergeCell ref="G4:I5"/>
    <mergeCell ref="K6:L6"/>
    <mergeCell ref="O6:O8"/>
  </mergeCells>
  <printOptions/>
  <pageMargins left="0.23" right="0.16" top="0.16" bottom="0.15" header="0.16" footer="0.15"/>
  <pageSetup fitToHeight="0" fitToWidth="1" horizontalDpi="600" verticalDpi="600" orientation="landscape" paperSize="9" scale="81" r:id="rId1"/>
  <ignoredErrors>
    <ignoredError sqref="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ультра</cp:lastModifiedBy>
  <cp:lastPrinted>2020-12-28T07:09:45Z</cp:lastPrinted>
  <dcterms:created xsi:type="dcterms:W3CDTF">2004-12-20T06:56:27Z</dcterms:created>
  <dcterms:modified xsi:type="dcterms:W3CDTF">2021-01-20T09:00:49Z</dcterms:modified>
  <cp:category/>
  <cp:version/>
  <cp:contentType/>
  <cp:contentStatus/>
</cp:coreProperties>
</file>